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B10" i="1" s="1"/>
  <c r="E3" i="1"/>
  <c r="E5" i="1"/>
  <c r="B5" i="1" s="1"/>
  <c r="B6" i="1" s="1"/>
  <c r="C3" i="1"/>
  <c r="A10" i="1"/>
  <c r="C10" i="1" l="1"/>
  <c r="D10" i="1"/>
  <c r="E10" i="1" l="1"/>
  <c r="F10" i="1" s="1"/>
  <c r="G10" i="1" s="1"/>
  <c r="E11" i="1" l="1"/>
  <c r="F11" i="1" s="1"/>
  <c r="G11" i="1" s="1"/>
</calcChain>
</file>

<file path=xl/sharedStrings.xml><?xml version="1.0" encoding="utf-8"?>
<sst xmlns="http://schemas.openxmlformats.org/spreadsheetml/2006/main" count="28" uniqueCount="20">
  <si>
    <t>Amount</t>
  </si>
  <si>
    <t>% Risk</t>
  </si>
  <si>
    <t>Lots Traded</t>
  </si>
  <si>
    <t>S/L</t>
  </si>
  <si>
    <t>Risk $</t>
  </si>
  <si>
    <t xml:space="preserve"> </t>
  </si>
  <si>
    <t>% Reward</t>
  </si>
  <si>
    <t>Reward $</t>
  </si>
  <si>
    <t>R/R =</t>
  </si>
  <si>
    <t># Trades/Month</t>
  </si>
  <si>
    <t>Win %</t>
  </si>
  <si>
    <t>Total Win $</t>
  </si>
  <si>
    <t>Total Loss $</t>
  </si>
  <si>
    <t>Net Win $/Month</t>
  </si>
  <si>
    <t>Net Win $ /Year</t>
  </si>
  <si>
    <t>WIN</t>
  </si>
  <si>
    <t>LOSS</t>
  </si>
  <si>
    <t>Compounded</t>
  </si>
  <si>
    <t>TP</t>
  </si>
  <si>
    <t>R.O.I./Year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</si>
</sst>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3" borderId="1" xfId="0" applyFill="1" applyBorder="1"/>
    <xf numFmtId="6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43" fontId="2" fillId="3" borderId="1" xfId="1" applyNumberFormat="1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7" sqref="D17"/>
    </sheetView>
  </sheetViews>
  <sheetFormatPr defaultRowHeight="15" x14ac:dyDescent="0.25"/>
  <cols>
    <col min="1" max="1" width="17" customWidth="1"/>
    <col min="2" max="2" width="13.42578125" customWidth="1"/>
    <col min="3" max="3" width="17.140625" customWidth="1"/>
    <col min="4" max="4" width="12.7109375" customWidth="1"/>
    <col min="5" max="5" width="18.42578125" customWidth="1"/>
    <col min="6" max="6" width="15" customWidth="1"/>
    <col min="7" max="7" width="17.42578125" customWidth="1"/>
    <col min="8" max="8" width="13.7109375" customWidth="1"/>
  </cols>
  <sheetData>
    <row r="1" spans="1:7" x14ac:dyDescent="0.25">
      <c r="B1" t="s">
        <v>5</v>
      </c>
    </row>
    <row r="2" spans="1:7" x14ac:dyDescent="0.25">
      <c r="A2" s="3" t="s">
        <v>0</v>
      </c>
      <c r="B2" s="3" t="s">
        <v>1</v>
      </c>
      <c r="C2" s="1" t="s">
        <v>2</v>
      </c>
      <c r="D2" s="3" t="s">
        <v>3</v>
      </c>
      <c r="E2" s="3" t="s">
        <v>4</v>
      </c>
      <c r="F2" s="1" t="s">
        <v>5</v>
      </c>
      <c r="G2" s="1"/>
    </row>
    <row r="3" spans="1:7" x14ac:dyDescent="0.25">
      <c r="A3" s="9">
        <v>20000</v>
      </c>
      <c r="B3" s="7">
        <v>0.03</v>
      </c>
      <c r="C3" s="3">
        <f>(A3*B3)/(D3*10)</f>
        <v>3</v>
      </c>
      <c r="D3" s="5">
        <v>20</v>
      </c>
      <c r="E3" s="6">
        <f>A3*B3</f>
        <v>600</v>
      </c>
      <c r="F3" s="1" t="s">
        <v>5</v>
      </c>
      <c r="G3" s="1"/>
    </row>
    <row r="4" spans="1:7" x14ac:dyDescent="0.25">
      <c r="A4" s="3"/>
      <c r="B4" s="3" t="s">
        <v>6</v>
      </c>
      <c r="C4" s="1"/>
      <c r="D4" s="3" t="s">
        <v>18</v>
      </c>
      <c r="E4" s="3" t="s">
        <v>7</v>
      </c>
      <c r="F4" s="1"/>
      <c r="G4" s="1"/>
    </row>
    <row r="5" spans="1:7" x14ac:dyDescent="0.25">
      <c r="A5" s="3"/>
      <c r="B5" s="8">
        <f>E5/A3</f>
        <v>0.09</v>
      </c>
      <c r="C5" s="1"/>
      <c r="D5" s="5">
        <v>60</v>
      </c>
      <c r="E5" s="6">
        <f>C3*D5*10</f>
        <v>1800</v>
      </c>
      <c r="F5" s="2" t="s">
        <v>5</v>
      </c>
      <c r="G5" s="1"/>
    </row>
    <row r="6" spans="1:7" x14ac:dyDescent="0.25">
      <c r="A6" s="11" t="s">
        <v>8</v>
      </c>
      <c r="B6" s="14">
        <f>B5/B3</f>
        <v>3</v>
      </c>
      <c r="C6" s="1"/>
      <c r="D6" s="1"/>
      <c r="E6" s="1"/>
      <c r="F6" s="1"/>
      <c r="G6" s="1"/>
    </row>
    <row r="7" spans="1:7" x14ac:dyDescent="0.25">
      <c r="A7" s="1" t="s">
        <v>5</v>
      </c>
      <c r="B7" s="1" t="s">
        <v>5</v>
      </c>
      <c r="C7" s="1"/>
      <c r="D7" s="1"/>
      <c r="E7" s="1" t="s">
        <v>5</v>
      </c>
      <c r="F7" s="1" t="s">
        <v>5</v>
      </c>
      <c r="G7" s="1"/>
    </row>
    <row r="8" spans="1:7" x14ac:dyDescent="0.25">
      <c r="A8" s="1"/>
      <c r="B8" s="1" t="s">
        <v>5</v>
      </c>
      <c r="C8" s="1"/>
      <c r="D8" s="1"/>
      <c r="E8" s="1"/>
      <c r="F8" s="1"/>
      <c r="G8" s="1"/>
    </row>
    <row r="9" spans="1:7" x14ac:dyDescent="0.25">
      <c r="A9" s="3" t="s">
        <v>9</v>
      </c>
      <c r="B9" s="3" t="s">
        <v>10</v>
      </c>
      <c r="C9" s="3" t="s">
        <v>11</v>
      </c>
      <c r="D9" s="3" t="s">
        <v>12</v>
      </c>
      <c r="E9" s="1" t="s">
        <v>13</v>
      </c>
      <c r="F9" s="1" t="s">
        <v>14</v>
      </c>
      <c r="G9" s="3" t="s">
        <v>19</v>
      </c>
    </row>
    <row r="10" spans="1:7" x14ac:dyDescent="0.25">
      <c r="A10" s="3">
        <f>A11+B11</f>
        <v>7</v>
      </c>
      <c r="B10" s="4">
        <f>C11</f>
        <v>0.5714285714285714</v>
      </c>
      <c r="C10" s="6">
        <f>(A10*B10*E5)</f>
        <v>7200</v>
      </c>
      <c r="D10" s="6">
        <f>A10*(1-B10)*E3</f>
        <v>1800</v>
      </c>
      <c r="E10" s="6">
        <f>C10-D10</f>
        <v>5400</v>
      </c>
      <c r="F10" s="6">
        <f>E10*12</f>
        <v>64800</v>
      </c>
      <c r="G10" s="4">
        <f>F10/A3</f>
        <v>3.24</v>
      </c>
    </row>
    <row r="11" spans="1:7" x14ac:dyDescent="0.25">
      <c r="A11" s="5">
        <v>4</v>
      </c>
      <c r="B11" s="5">
        <v>3</v>
      </c>
      <c r="C11" s="4">
        <f>A11/(B11+A11)</f>
        <v>0.5714285714285714</v>
      </c>
      <c r="D11" s="3"/>
      <c r="E11" s="13">
        <f>E10/A3</f>
        <v>0.27</v>
      </c>
      <c r="F11" s="10">
        <f>A3*(1+E11)*(1+E11)*(1+E11)*(1+E11)*(1+E11)*(1+E11)*(1+E11)*(1+E11)*(1+E11)*(1+E11)*(1+E11)*(1+E11)-(A3)</f>
        <v>332106.99032441538</v>
      </c>
      <c r="G11" s="12">
        <f>F11/A3</f>
        <v>16.60534951622077</v>
      </c>
    </row>
    <row r="12" spans="1:7" x14ac:dyDescent="0.25">
      <c r="A12" s="3" t="s">
        <v>15</v>
      </c>
      <c r="B12" s="3" t="s">
        <v>16</v>
      </c>
      <c r="C12" s="1"/>
      <c r="D12" s="1"/>
      <c r="E12" s="1"/>
      <c r="F12" s="11" t="s">
        <v>17</v>
      </c>
      <c r="G1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BBQPETE</dc:creator>
  <cp:lastModifiedBy>BBQPETE</cp:lastModifiedBy>
  <dcterms:created xsi:type="dcterms:W3CDTF">2012-07-13T19:28:02Z</dcterms:created>
  <dcterms:modified xsi:type="dcterms:W3CDTF">2012-07-13T21:33:33Z</dcterms:modified>
</cp:coreProperties>
</file>