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Demark Pivot Point Calculations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<sst xmlns="http://schemas.openxmlformats.org/spreadsheetml/2006/main" count="17" uniqueCount="15">
  <si>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TOM DEMARK PIVOT POINT SYSTEM</t>
  </si>
  <si>
    <t>CONDITION</t>
  </si>
  <si>
    <t>CALCULATION</t>
  </si>
  <si>
    <t>TOMORROWS PROJECTIONS</t>
  </si>
  <si>
    <t>OPEN</t>
  </si>
  <si>
    <t>HIGH</t>
  </si>
  <si>
    <t>LOW</t>
  </si>
  <si>
    <t>CLOSE</t>
  </si>
  <si>
    <t>NOTE:</t>
  </si>
  <si>
    <t>You don't have permission to edit formula cells.</t>
  </si>
  <si>
    <t>Kindly edit OHLC values to get Demark Pivot Point Calculations</t>
  </si>
  <si>
    <t>TODAY'S VALUES</t>
  </si>
  <si>
    <t>PIVOT POINT</t>
  </si>
  <si>
    <r>
      <t xml:space="preserve">Do not use values in decimals like </t>
    </r>
    <r>
      <rPr>
        <b/>
        <sz val="10"/>
        <color indexed="10"/>
        <rFont val="Arial"/>
        <family val="2"/>
      </rPr>
      <t>1.4200</t>
    </r>
    <r>
      <rPr>
        <sz val="10"/>
        <rFont val="Arial"/>
        <family val="2"/>
      </rPr>
      <t xml:space="preserve">, please use values as </t>
    </r>
    <r>
      <rPr>
        <b/>
        <sz val="10"/>
        <color indexed="12"/>
        <rFont val="Arial"/>
        <family val="2"/>
      </rPr>
      <t>14200</t>
    </r>
  </si>
  <si>
    <t>Otherwise system will not work properly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</si>
</sst>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center" vertical="center" wrapText="1"/>
      <protection hidden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1" fontId="0" fillId="33" borderId="15" xfId="0" applyNumberFormat="1" applyFont="1" applyFill="1" applyBorder="1" applyAlignment="1" applyProtection="1">
      <alignment horizontal="center" vertical="center"/>
      <protection hidden="1"/>
    </xf>
    <xf numFmtId="1" fontId="0" fillId="33" borderId="17" xfId="0" applyNumberFormat="1" applyFont="1" applyFill="1" applyBorder="1" applyAlignment="1" applyProtection="1">
      <alignment horizontal="center" vertical="center"/>
      <protection hidden="1"/>
    </xf>
    <xf numFmtId="1" fontId="0" fillId="33" borderId="15" xfId="0" applyNumberFormat="1" applyFill="1" applyBorder="1" applyAlignment="1" applyProtection="1">
      <alignment horizontal="center" vertical="center"/>
      <protection hidden="1"/>
    </xf>
    <xf numFmtId="1" fontId="0" fillId="33" borderId="16" xfId="0" applyNumberFormat="1" applyFill="1" applyBorder="1" applyAlignment="1" applyProtection="1">
      <alignment horizontal="center" vertical="center"/>
      <protection hidden="1"/>
    </xf>
    <xf numFmtId="1" fontId="0" fillId="33" borderId="20" xfId="0" applyNumberFormat="1" applyFont="1" applyFill="1" applyBorder="1" applyAlignment="1" applyProtection="1">
      <alignment horizontal="center" vertical="center"/>
      <protection hidden="1"/>
    </xf>
    <xf numFmtId="1" fontId="0" fillId="33" borderId="19" xfId="0" applyNumberFormat="1" applyFont="1" applyFill="1" applyBorder="1" applyAlignment="1" applyProtection="1">
      <alignment horizontal="center" vertical="center"/>
      <protection hidden="1"/>
    </xf>
    <xf numFmtId="1" fontId="0" fillId="33" borderId="20" xfId="0" applyNumberFormat="1" applyFill="1" applyBorder="1" applyAlignment="1" applyProtection="1">
      <alignment horizontal="center" vertical="center"/>
      <protection hidden="1"/>
    </xf>
    <xf numFmtId="1" fontId="0" fillId="33" borderId="21" xfId="0" applyNumberFormat="1" applyFill="1" applyBorder="1" applyAlignment="1" applyProtection="1">
      <alignment horizontal="center" vertical="center"/>
      <protection hidden="1"/>
    </xf>
    <xf numFmtId="1" fontId="0" fillId="33" borderId="10" xfId="0" applyNumberFormat="1" applyFont="1" applyFill="1" applyBorder="1" applyAlignment="1" applyProtection="1">
      <alignment horizontal="center" vertical="center"/>
      <protection hidden="1"/>
    </xf>
    <xf numFmtId="1" fontId="0" fillId="33" borderId="18" xfId="0" applyNumberFormat="1" applyFont="1" applyFill="1" applyBorder="1" applyAlignment="1" applyProtection="1">
      <alignment horizontal="center" vertical="center"/>
      <protection hidden="1"/>
    </xf>
    <xf numFmtId="1" fontId="0" fillId="33" borderId="10" xfId="0" applyNumberFormat="1" applyFill="1" applyBorder="1" applyAlignment="1" applyProtection="1">
      <alignment horizontal="center" vertical="center"/>
      <protection hidden="1"/>
    </xf>
    <xf numFmtId="1" fontId="0" fillId="33" borderId="11" xfId="0" applyNumberForma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/>
      <protection hidden="1"/>
    </xf>
    <xf numFmtId="1" fontId="0" fillId="34" borderId="15" xfId="0" applyNumberFormat="1" applyFill="1" applyBorder="1" applyAlignment="1" applyProtection="1">
      <alignment/>
      <protection hidden="1" locked="0"/>
    </xf>
    <xf numFmtId="1" fontId="0" fillId="34" borderId="20" xfId="0" applyNumberFormat="1" applyFill="1" applyBorder="1" applyAlignment="1" applyProtection="1">
      <alignment/>
      <protection hidden="1" locked="0"/>
    </xf>
    <xf numFmtId="1" fontId="0" fillId="34" borderId="10" xfId="0" applyNumberFormat="1" applyFill="1" applyBorder="1" applyAlignment="1" applyProtection="1">
      <alignment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13.140625" style="2" bestFit="1" customWidth="1"/>
    <col min="3" max="3" width="9.140625" style="2" customWidth="1"/>
    <col min="4" max="4" width="16.28125" style="2" customWidth="1"/>
    <col min="5" max="6" width="16.7109375" style="2" customWidth="1"/>
    <col min="7" max="8" width="14.421875" style="2" customWidth="1"/>
    <col min="9" max="16384" width="9.140625" style="2" customWidth="1"/>
  </cols>
  <sheetData>
    <row r="3" ht="12.75">
      <c r="B3" s="1" t="s">
        <v>0</v>
      </c>
    </row>
    <row r="4" ht="13.5" thickBot="1"/>
    <row r="5" spans="2:8" ht="12.75">
      <c r="B5" s="9" t="s">
        <v>11</v>
      </c>
      <c r="C5" s="10"/>
      <c r="D5" s="10" t="s">
        <v>1</v>
      </c>
      <c r="E5" s="10" t="s">
        <v>2</v>
      </c>
      <c r="F5" s="15" t="s">
        <v>12</v>
      </c>
      <c r="G5" s="13" t="s">
        <v>3</v>
      </c>
      <c r="H5" s="14"/>
    </row>
    <row r="6" spans="2:8" ht="13.5" thickBot="1">
      <c r="B6" s="11"/>
      <c r="C6" s="12"/>
      <c r="D6" s="12"/>
      <c r="E6" s="12"/>
      <c r="F6" s="16"/>
      <c r="G6" s="3" t="s">
        <v>5</v>
      </c>
      <c r="H6" s="4" t="s">
        <v>6</v>
      </c>
    </row>
    <row r="7" spans="2:8" ht="12.75">
      <c r="B7" s="5" t="s">
        <v>4</v>
      </c>
      <c r="C7" s="33">
        <v>13584</v>
      </c>
      <c r="D7" s="17" t="str">
        <f>IF(OR(C7="",C8="",C9="",C10=""),"",IF(C10&gt;C7,"Close&gt;Open (BULLISH)",IF(C10&lt;C7,"Close&lt;Open (BEARISH)",IF(C10=C7,"Close=Open (DOZI)",0))))</f>
        <v>Close&lt;Open (BEARISH)</v>
      </c>
      <c r="E7" s="20">
        <f>IF(OR(C7="",C8="",C9="",C10=""),"",IF(C10&lt;C7,(C8+(C9*2)+C10),IF(C10&gt;C7,((C8*2)+C9+C10),IF(C10=C7,(C8+C9+(C10*2)),0))))</f>
        <v>53783</v>
      </c>
      <c r="F7" s="21">
        <f>IF(E7="","",E7/4)</f>
        <v>13445.75</v>
      </c>
      <c r="G7" s="22">
        <f>IF(OR(C9="",E7=""),"",E7/2-C9)</f>
        <v>13497.5</v>
      </c>
      <c r="H7" s="23">
        <f>IF(OR(C8="",E7=""),"",E7/2-C8)</f>
        <v>13290.5</v>
      </c>
    </row>
    <row r="8" spans="2:8" ht="12.75">
      <c r="B8" s="6" t="s">
        <v>5</v>
      </c>
      <c r="C8" s="34">
        <v>13601</v>
      </c>
      <c r="D8" s="18"/>
      <c r="E8" s="24"/>
      <c r="F8" s="25"/>
      <c r="G8" s="26"/>
      <c r="H8" s="27"/>
    </row>
    <row r="9" spans="2:8" ht="12.75">
      <c r="B9" s="6" t="s">
        <v>6</v>
      </c>
      <c r="C9" s="34">
        <v>13394</v>
      </c>
      <c r="D9" s="18"/>
      <c r="E9" s="24"/>
      <c r="F9" s="25"/>
      <c r="G9" s="26"/>
      <c r="H9" s="27"/>
    </row>
    <row r="10" spans="2:8" ht="13.5" thickBot="1">
      <c r="B10" s="7" t="s">
        <v>7</v>
      </c>
      <c r="C10" s="35">
        <v>13394</v>
      </c>
      <c r="D10" s="19"/>
      <c r="E10" s="28"/>
      <c r="F10" s="29"/>
      <c r="G10" s="30"/>
      <c r="H10" s="31"/>
    </row>
    <row r="13" ht="12.75">
      <c r="B13" s="1" t="s">
        <v>8</v>
      </c>
    </row>
    <row r="14" ht="12.75">
      <c r="B14" s="32" t="s">
        <v>13</v>
      </c>
    </row>
    <row r="15" ht="12.75">
      <c r="B15" s="32" t="s">
        <v>14</v>
      </c>
    </row>
    <row r="16" ht="12.75">
      <c r="B16" s="8" t="s">
        <v>9</v>
      </c>
    </row>
    <row r="17" ht="12.75">
      <c r="B17" s="8" t="s">
        <v>10</v>
      </c>
    </row>
  </sheetData>
  <sheetProtection password="B15C" sheet="1" objects="1" scenarios="1"/>
  <mergeCells count="10">
    <mergeCell ref="F7:F10"/>
    <mergeCell ref="B5:C6"/>
    <mergeCell ref="D7:D10"/>
    <mergeCell ref="E7:E10"/>
    <mergeCell ref="G7:G10"/>
    <mergeCell ref="G5:H5"/>
    <mergeCell ref="D5:D6"/>
    <mergeCell ref="E5:E6"/>
    <mergeCell ref="H7:H10"/>
    <mergeCell ref="F5:F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Tawfik</dc:creator>
  <cp:keywords/>
  <dc:description/>
  <cp:lastModifiedBy>Pawan Kumar Y</cp:lastModifiedBy>
  <dcterms:created xsi:type="dcterms:W3CDTF">2007-12-01T00:25:30Z</dcterms:created>
  <dcterms:modified xsi:type="dcterms:W3CDTF">2011-12-22T18:40:27Z</dcterms:modified>
  <cp:category/>
  <cp:version/>
  <cp:contentType/>
  <cp:contentStatus/>
</cp:coreProperties>
</file>