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20115" windowHeight="8145" activeTab="1"/>
  </bookViews>
  <sheets>
    <sheet name="Tanteos" sheetId="1" r:id="rId1"/>
    <sheet name="Definicion Sistema" sheetId="2" r:id="rId2"/>
    <sheet name="Sheet3" sheetId="3" r:id="rId3"/>
  </sheets>
  <calcPr calcId="144525"/>
  <fileRecoveryPr autoRecover="0"/>
</workbook>
</file>

<file path=xl/calcChain.xml><?xml version="1.0" encoding="utf-8"?>
<calcChain xmlns="http://schemas.openxmlformats.org/spreadsheetml/2006/main">
  <c r="D10" i="1" l="1"/>
  <c r="M15" i="1" l="1"/>
  <c r="M8" i="1"/>
  <c r="D6" i="1" l="1"/>
  <c r="M14" i="1"/>
  <c r="M13" i="1"/>
  <c r="M12" i="1"/>
  <c r="M11" i="1"/>
  <c r="M5" i="1"/>
  <c r="M6" i="1"/>
  <c r="M7" i="1"/>
  <c r="M4" i="1"/>
  <c r="F9" i="1" l="1"/>
  <c r="G9" i="1" s="1"/>
  <c r="H9" i="1" s="1"/>
  <c r="I9" i="1" s="1"/>
  <c r="F11" i="1"/>
  <c r="G11" i="1" s="1"/>
  <c r="H11" i="1" s="1"/>
  <c r="I11" i="1" s="1"/>
  <c r="F7" i="1"/>
  <c r="G7" i="1" s="1"/>
  <c r="H7" i="1" s="1"/>
  <c r="I7" i="1" s="1"/>
  <c r="F5" i="1"/>
  <c r="G5" i="1" s="1"/>
  <c r="H5" i="1" s="1"/>
  <c r="I5" i="1" s="1"/>
</calcChain>
</file>

<file path=xl/sharedStrings.xml><?xml version="1.0" encoding="utf-8"?>
<sst xmlns="http://schemas.openxmlformats.org/spreadsheetml/2006/main" count="75" uniqueCount="68">
  <si>
    <t>MAÑANA</t>
  </si>
  <si>
    <t>TARDE</t>
  </si>
  <si>
    <t>HORA
ESPAÑOLA</t>
  </si>
  <si>
    <t>INCREMENTO
HORARIO</t>
  </si>
  <si>
    <t>HORA
INDIA</t>
  </si>
  <si>
    <t>precio 50% del impulso</t>
  </si>
  <si>
    <t>50% 
+ 
2 ptos</t>
  </si>
  <si>
    <t>50% 
-
2 ptos</t>
  </si>
  <si>
    <t>BUY</t>
  </si>
  <si>
    <t>SELL</t>
  </si>
  <si>
    <t>+- 25 ptos</t>
  </si>
  <si>
    <t>+- 20 ptos</t>
  </si>
  <si>
    <t>+- 15 ptos</t>
  </si>
  <si>
    <t>+- 10 ptos</t>
  </si>
  <si>
    <t>CONSIDERACIONES</t>
  </si>
  <si>
    <t>- cada entrada 0,04 contratos =&gt; 1 punto=1 euro</t>
  </si>
  <si>
    <t>- lanzar las 4 órdenes al mismo precio según BUY o SELL</t>
  </si>
  <si>
    <t>- con cada SL y TP según tabla</t>
  </si>
  <si>
    <t>- zona de análisis definida por 4 líneas verticales según tabla</t>
  </si>
  <si>
    <t>LÍNEA 1</t>
  </si>
  <si>
    <t>LÍNEA 2</t>
  </si>
  <si>
    <t>LÍNEA 3</t>
  </si>
  <si>
    <t>LÍNEA 4</t>
  </si>
  <si>
    <t>TP</t>
  </si>
  <si>
    <t>SL</t>
  </si>
  <si>
    <t>TP // SL</t>
  </si>
  <si>
    <t>PROGRAMACIÓN</t>
  </si>
  <si>
    <t>INPUTS:</t>
  </si>
  <si>
    <t>NUMBER OF ORDERS</t>
  </si>
  <si>
    <t>LÍNEA 5</t>
  </si>
  <si>
    <t>- a partir de línea 5, media hora después de la línea 4, cerrar órdenes o reducir el SL si no ejecutada, ya que pierde fuerza la tendencia de los primeros movimientos.</t>
  </si>
  <si>
    <t>DATE AND TIME TO CLOSE ALL PENDING ORDERS</t>
  </si>
  <si>
    <t>DATE AND TIME TO CLOSE ALL OPEN ORDERS</t>
  </si>
  <si>
    <t>ORDER TYPE (BUY/SELL LIMIT/STOP, MARKET)</t>
  </si>
  <si>
    <t>BUY LIMIT</t>
  </si>
  <si>
    <t>Trailing STOP (TRUE/FALSE)</t>
  </si>
  <si>
    <t>TP AND SL AS FOLLOW:</t>
  </si>
  <si>
    <t>ORDER1, ORDER2, ORDER3, ORDER4</t>
  </si>
  <si>
    <t xml:space="preserve">- decisíon a partir de línea 4, media hora después de apertura,NUNCA ANTES!!!!!!!
</t>
  </si>
  <si>
    <t>- inclulir siempre un TS de 11,5 puntos</t>
  </si>
  <si>
    <t xml:space="preserve">ORDER PRICE </t>
  </si>
  <si>
    <t>NUMBER OF LOTS OF EACH ORDER</t>
  </si>
  <si>
    <t>PIPS TILL FIRST TAKE PROFIT</t>
  </si>
  <si>
    <t>PIPS BETWEEN TAKE PROFITS</t>
  </si>
  <si>
    <t>PIPS TILL FIRST STOP LOSS</t>
  </si>
  <si>
    <t>PIPS BETWEEN STOP LOSS</t>
  </si>
  <si>
    <t>EXAMPLE:</t>
  </si>
  <si>
    <t>TP3=10020</t>
  </si>
  <si>
    <t>TP4=10025</t>
  </si>
  <si>
    <t>TP1=10010</t>
  </si>
  <si>
    <t>TP2=10015</t>
  </si>
  <si>
    <t>It will stablish 4 Buy Limit pending orders at price 10.000</t>
  </si>
  <si>
    <t>of 0,04 lots each order</t>
  </si>
  <si>
    <t>ORDER 1:</t>
  </si>
  <si>
    <t>ORDER 2:</t>
  </si>
  <si>
    <t>ORDER 3:</t>
  </si>
  <si>
    <t>ORDER 4:</t>
  </si>
  <si>
    <t>NUMBER OF PIPS TO INCREASE TS FOR EACH ORDER</t>
  </si>
  <si>
    <t xml:space="preserve">NUMBER OF PIPS OF FIRST TRAILING STOP </t>
  </si>
  <si>
    <t>ORDER1 will have TS of 10 pips</t>
  </si>
  <si>
    <t>ORDER2 TS= 10+5, ORDER3 TS=10+5+5, ORDER4 TS=10+5+5+5</t>
  </si>
  <si>
    <t>SL1=9980</t>
  </si>
  <si>
    <t>SL2=9970</t>
  </si>
  <si>
    <t>SL3=9960</t>
  </si>
  <si>
    <t>SL4=9950</t>
  </si>
  <si>
    <t>EXAMPLE OF VALUES
INTRODUCED BY
USER, NOT FIXED</t>
  </si>
  <si>
    <t>At this date and time, 
all pending orders will be closed</t>
  </si>
  <si>
    <t>At this date and time, 
all open orders will be 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</si>
</sst>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7C8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20" fontId="0" fillId="0" borderId="0" xfId="0" applyNumberFormat="1" applyAlignment="1">
      <alignment horizontal="center" vertical="center"/>
    </xf>
    <xf numFmtId="20" fontId="0" fillId="0" borderId="0" xfId="0" applyNumberFormat="1" applyAlignment="1">
      <alignment horizontal="center" vertical="center" wrapText="1"/>
    </xf>
    <xf numFmtId="20" fontId="0" fillId="0" borderId="0" xfId="0" applyNumberFormat="1" applyBorder="1" applyAlignment="1">
      <alignment horizontal="center" vertical="center"/>
    </xf>
    <xf numFmtId="20" fontId="0" fillId="0" borderId="0" xfId="0" applyNumberFormat="1" applyBorder="1" applyAlignment="1">
      <alignment horizontal="center" vertical="center" wrapText="1"/>
    </xf>
    <xf numFmtId="20" fontId="0" fillId="0" borderId="2" xfId="0" applyNumberFormat="1" applyBorder="1" applyAlignment="1">
      <alignment horizontal="center" vertical="center"/>
    </xf>
    <xf numFmtId="20" fontId="0" fillId="0" borderId="3" xfId="0" applyNumberFormat="1" applyBorder="1" applyAlignment="1">
      <alignment horizontal="center" vertical="center"/>
    </xf>
    <xf numFmtId="20" fontId="0" fillId="0" borderId="4" xfId="0" applyNumberFormat="1" applyBorder="1" applyAlignment="1">
      <alignment horizontal="center" vertical="center"/>
    </xf>
    <xf numFmtId="20" fontId="0" fillId="0" borderId="6" xfId="0" applyNumberFormat="1" applyBorder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20" fontId="1" fillId="0" borderId="5" xfId="0" applyNumberFormat="1" applyFont="1" applyBorder="1" applyAlignment="1">
      <alignment horizontal="center" vertical="center"/>
    </xf>
    <xf numFmtId="20" fontId="1" fillId="0" borderId="7" xfId="0" applyNumberFormat="1" applyFont="1" applyBorder="1" applyAlignment="1">
      <alignment horizontal="center" vertical="center"/>
    </xf>
    <xf numFmtId="20" fontId="1" fillId="0" borderId="3" xfId="0" applyNumberFormat="1" applyFont="1" applyBorder="1" applyAlignment="1">
      <alignment horizontal="center" vertical="center"/>
    </xf>
    <xf numFmtId="20" fontId="1" fillId="2" borderId="5" xfId="0" applyNumberFormat="1" applyFont="1" applyFill="1" applyBorder="1" applyAlignment="1">
      <alignment horizontal="center" vertical="center"/>
    </xf>
    <xf numFmtId="2" fontId="0" fillId="0" borderId="0" xfId="0" applyNumberFormat="1"/>
    <xf numFmtId="3" fontId="0" fillId="0" borderId="0" xfId="0" applyNumberForma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9" xfId="0" applyNumberFormat="1" applyBorder="1"/>
    <xf numFmtId="2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2" fontId="0" fillId="0" borderId="0" xfId="0" applyNumberFormat="1" applyBorder="1"/>
    <xf numFmtId="49" fontId="0" fillId="0" borderId="0" xfId="0" applyNumberFormat="1" applyBorder="1" applyAlignment="1">
      <alignment horizontal="center" vertical="center" wrapText="1"/>
    </xf>
    <xf numFmtId="20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Border="1"/>
    <xf numFmtId="20" fontId="0" fillId="3" borderId="9" xfId="0" applyNumberFormat="1" applyFill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20" fontId="0" fillId="2" borderId="8" xfId="0" applyNumberFormat="1" applyFill="1" applyBorder="1" applyAlignment="1">
      <alignment horizontal="center" vertical="center" wrapText="1"/>
    </xf>
    <xf numFmtId="0" fontId="0" fillId="0" borderId="2" xfId="0" applyBorder="1"/>
    <xf numFmtId="3" fontId="0" fillId="0" borderId="15" xfId="0" applyNumberFormat="1" applyFill="1" applyBorder="1" applyAlignment="1">
      <alignment horizontal="center" vertical="center" wrapText="1"/>
    </xf>
    <xf numFmtId="0" fontId="0" fillId="0" borderId="15" xfId="0" applyBorder="1"/>
    <xf numFmtId="3" fontId="0" fillId="2" borderId="16" xfId="0" applyNumberFormat="1" applyFill="1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6" xfId="0" applyBorder="1"/>
    <xf numFmtId="3" fontId="0" fillId="0" borderId="19" xfId="0" applyNumberFormat="1" applyBorder="1"/>
    <xf numFmtId="0" fontId="0" fillId="0" borderId="19" xfId="0" applyBorder="1"/>
    <xf numFmtId="3" fontId="0" fillId="4" borderId="20" xfId="0" applyNumberFormat="1" applyFill="1" applyBorder="1" applyAlignment="1">
      <alignment horizontal="center" vertical="center"/>
    </xf>
    <xf numFmtId="3" fontId="0" fillId="4" borderId="21" xfId="0" applyNumberFormat="1" applyFill="1" applyBorder="1" applyAlignment="1">
      <alignment horizontal="center" vertical="center"/>
    </xf>
    <xf numFmtId="20" fontId="0" fillId="4" borderId="8" xfId="0" applyNumberFormat="1" applyFill="1" applyBorder="1" applyAlignment="1">
      <alignment horizontal="center" vertical="center" wrapText="1"/>
    </xf>
    <xf numFmtId="3" fontId="0" fillId="0" borderId="15" xfId="0" applyNumberFormat="1" applyBorder="1"/>
    <xf numFmtId="3" fontId="0" fillId="4" borderId="16" xfId="0" applyNumberFormat="1" applyFill="1" applyBorder="1" applyAlignment="1">
      <alignment horizontal="center" vertical="center"/>
    </xf>
    <xf numFmtId="3" fontId="0" fillId="4" borderId="17" xfId="0" applyNumberFormat="1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3" fontId="1" fillId="4" borderId="8" xfId="0" applyNumberFormat="1" applyFont="1" applyFill="1" applyBorder="1" applyAlignment="1">
      <alignment horizontal="center" vertical="center"/>
    </xf>
    <xf numFmtId="3" fontId="1" fillId="3" borderId="11" xfId="0" applyNumberFormat="1" applyFont="1" applyFill="1" applyBorder="1" applyAlignment="1">
      <alignment horizontal="center" vertical="center"/>
    </xf>
    <xf numFmtId="20" fontId="1" fillId="0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Border="1"/>
    <xf numFmtId="49" fontId="0" fillId="0" borderId="0" xfId="0" applyNumberFormat="1" applyBorder="1"/>
    <xf numFmtId="0" fontId="1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0" fontId="1" fillId="2" borderId="4" xfId="0" applyNumberFormat="1" applyFon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49" fontId="0" fillId="0" borderId="8" xfId="0" applyNumberFormat="1" applyFill="1" applyBorder="1"/>
    <xf numFmtId="49" fontId="0" fillId="0" borderId="8" xfId="0" applyNumberFormat="1" applyBorder="1"/>
    <xf numFmtId="49" fontId="0" fillId="0" borderId="8" xfId="0" applyNumberFormat="1" applyFill="1" applyBorder="1" applyAlignment="1">
      <alignment horizontal="right"/>
    </xf>
    <xf numFmtId="49" fontId="0" fillId="0" borderId="8" xfId="0" applyNumberFormat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 vertical="center"/>
    </xf>
    <xf numFmtId="22" fontId="0" fillId="0" borderId="8" xfId="0" applyNumberFormat="1" applyBorder="1" applyAlignment="1">
      <alignment horizontal="center" vertical="center"/>
    </xf>
    <xf numFmtId="49" fontId="0" fillId="0" borderId="8" xfId="0" applyNumberFormat="1" applyBorder="1" applyAlignment="1">
      <alignment wrapText="1"/>
    </xf>
    <xf numFmtId="22" fontId="0" fillId="0" borderId="8" xfId="0" applyNumberFormat="1" applyBorder="1" applyAlignment="1">
      <alignment horizontal="left"/>
    </xf>
    <xf numFmtId="49" fontId="0" fillId="0" borderId="8" xfId="0" applyNumberFormat="1" applyFill="1" applyBorder="1" applyAlignment="1">
      <alignment horizontal="left"/>
    </xf>
    <xf numFmtId="49" fontId="0" fillId="0" borderId="22" xfId="0" applyNumberFormat="1" applyBorder="1"/>
    <xf numFmtId="49" fontId="0" fillId="0" borderId="23" xfId="0" applyNumberFormat="1" applyFill="1" applyBorder="1"/>
    <xf numFmtId="49" fontId="0" fillId="0" borderId="8" xfId="0" applyNumberFormat="1" applyFont="1" applyBorder="1"/>
    <xf numFmtId="3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49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5"/>
  <sheetViews>
    <sheetView workbookViewId="0">
      <selection activeCell="F15" sqref="F15"/>
    </sheetView>
  </sheetViews>
  <sheetFormatPr defaultRowHeight="15" x14ac:dyDescent="0.25"/>
  <cols>
    <col min="1" max="1" width="1.5703125" customWidth="1"/>
    <col min="2" max="2" width="8.42578125" bestFit="1" customWidth="1"/>
    <col min="3" max="3" width="8.140625" bestFit="1" customWidth="1"/>
    <col min="4" max="4" width="6.5703125" bestFit="1" customWidth="1"/>
    <col min="5" max="5" width="3.140625" bestFit="1" customWidth="1"/>
    <col min="6" max="6" width="16.7109375" bestFit="1" customWidth="1"/>
    <col min="10" max="10" width="3.5703125" customWidth="1"/>
    <col min="11" max="11" width="9.140625" style="58"/>
    <col min="12" max="12" width="10.7109375" style="1" customWidth="1"/>
    <col min="13" max="13" width="9.140625" style="3"/>
    <col min="14" max="14" width="13.140625" style="1" customWidth="1"/>
    <col min="15" max="15" width="1.7109375" customWidth="1"/>
    <col min="16" max="16" width="32.7109375" customWidth="1"/>
  </cols>
  <sheetData>
    <row r="1" spans="2:21" ht="15.75" thickBot="1" x14ac:dyDescent="0.3">
      <c r="B1" s="24"/>
      <c r="C1" s="24"/>
      <c r="D1" s="24"/>
      <c r="E1" s="25"/>
      <c r="G1" s="14"/>
      <c r="H1" s="14"/>
      <c r="I1" s="14"/>
    </row>
    <row r="2" spans="2:21" ht="45.75" thickBot="1" x14ac:dyDescent="0.3">
      <c r="B2" s="24"/>
      <c r="C2" s="30" t="s">
        <v>5</v>
      </c>
      <c r="D2" s="56">
        <v>11646</v>
      </c>
      <c r="E2" s="22"/>
      <c r="F2" s="19"/>
      <c r="G2" s="20" t="s">
        <v>25</v>
      </c>
      <c r="H2" s="20"/>
      <c r="I2" s="21"/>
      <c r="L2" s="2" t="s">
        <v>2</v>
      </c>
      <c r="M2" s="4" t="s">
        <v>4</v>
      </c>
      <c r="N2" s="2" t="s">
        <v>3</v>
      </c>
      <c r="P2" s="16" t="s">
        <v>14</v>
      </c>
    </row>
    <row r="3" spans="2:21" ht="18" customHeight="1" thickBot="1" x14ac:dyDescent="0.3">
      <c r="B3" s="24"/>
      <c r="C3" s="28"/>
      <c r="D3" s="22"/>
      <c r="E3" s="22"/>
      <c r="F3" s="31" t="s">
        <v>13</v>
      </c>
      <c r="G3" s="32" t="s">
        <v>12</v>
      </c>
      <c r="H3" s="32" t="s">
        <v>11</v>
      </c>
      <c r="I3" s="33" t="s">
        <v>10</v>
      </c>
      <c r="L3" s="9" t="s">
        <v>0</v>
      </c>
      <c r="M3" s="6"/>
      <c r="P3" s="17" t="s">
        <v>15</v>
      </c>
      <c r="Q3" s="18"/>
      <c r="R3" s="18"/>
      <c r="S3" s="18"/>
      <c r="T3" s="18"/>
    </row>
    <row r="4" spans="2:21" ht="15.75" thickBot="1" x14ac:dyDescent="0.3">
      <c r="B4" s="24"/>
      <c r="C4" s="28"/>
      <c r="D4" s="22"/>
      <c r="E4" s="22"/>
      <c r="F4" s="27"/>
      <c r="G4" s="27"/>
      <c r="H4" s="27"/>
      <c r="I4" s="27"/>
      <c r="K4" s="58" t="s">
        <v>19</v>
      </c>
      <c r="L4" s="5">
        <v>0.33333333333333331</v>
      </c>
      <c r="M4" s="12">
        <f>+L4+N4</f>
        <v>0.52083333333333326</v>
      </c>
      <c r="N4" s="3">
        <v>0.1875</v>
      </c>
      <c r="P4" s="18" t="s">
        <v>16</v>
      </c>
      <c r="Q4" s="18"/>
      <c r="R4" s="18"/>
      <c r="S4" s="18"/>
      <c r="T4" s="18"/>
    </row>
    <row r="5" spans="2:21" x14ac:dyDescent="0.25">
      <c r="B5" s="35"/>
      <c r="C5" s="36"/>
      <c r="D5" s="37"/>
      <c r="E5" s="61" t="s">
        <v>23</v>
      </c>
      <c r="F5" s="38">
        <f>D6+10</f>
        <v>11658</v>
      </c>
      <c r="G5" s="38">
        <f>F5+5</f>
        <v>11663</v>
      </c>
      <c r="H5" s="38">
        <f t="shared" ref="H5:I5" si="0">G5+5</f>
        <v>11668</v>
      </c>
      <c r="I5" s="39">
        <f t="shared" si="0"/>
        <v>11673</v>
      </c>
      <c r="K5" s="58" t="s">
        <v>20</v>
      </c>
      <c r="L5" s="7">
        <v>0.35416666666666669</v>
      </c>
      <c r="M5" s="10">
        <f>+L5+N5</f>
        <v>0.54166666666666674</v>
      </c>
      <c r="N5" s="3">
        <v>0.1875</v>
      </c>
      <c r="P5" s="18" t="s">
        <v>17</v>
      </c>
      <c r="Q5" s="18"/>
      <c r="R5" s="18"/>
      <c r="S5" s="18"/>
      <c r="T5" s="18"/>
    </row>
    <row r="6" spans="2:21" ht="45" x14ac:dyDescent="0.25">
      <c r="B6" s="40" t="s">
        <v>8</v>
      </c>
      <c r="C6" s="34" t="s">
        <v>6</v>
      </c>
      <c r="D6" s="54">
        <f>+D2+2</f>
        <v>11648</v>
      </c>
      <c r="E6" s="22"/>
      <c r="F6" s="15"/>
      <c r="G6" s="23"/>
      <c r="H6" s="23"/>
      <c r="I6" s="41"/>
      <c r="K6" s="58" t="s">
        <v>21</v>
      </c>
      <c r="L6" s="7">
        <v>0.375</v>
      </c>
      <c r="M6" s="57">
        <f>+L6+N6</f>
        <v>0.5625</v>
      </c>
      <c r="N6" s="3">
        <v>0.1875</v>
      </c>
      <c r="P6" s="17" t="s">
        <v>18</v>
      </c>
      <c r="Q6" s="18"/>
      <c r="R6" s="18"/>
      <c r="S6" s="18"/>
      <c r="T6" s="18"/>
    </row>
    <row r="7" spans="2:21" ht="15.75" thickBot="1" x14ac:dyDescent="0.3">
      <c r="B7" s="42"/>
      <c r="C7" s="43"/>
      <c r="D7" s="44"/>
      <c r="E7" s="62" t="s">
        <v>24</v>
      </c>
      <c r="F7" s="45">
        <f>D6-10</f>
        <v>11638</v>
      </c>
      <c r="G7" s="45">
        <f>F7-5</f>
        <v>11633</v>
      </c>
      <c r="H7" s="45">
        <f t="shared" ref="H7:I7" si="1">G7-5</f>
        <v>11628</v>
      </c>
      <c r="I7" s="46">
        <f t="shared" si="1"/>
        <v>11623</v>
      </c>
      <c r="K7" s="64" t="s">
        <v>22</v>
      </c>
      <c r="L7" s="65">
        <v>0.39583333333333298</v>
      </c>
      <c r="M7" s="13">
        <f>+L7+N7</f>
        <v>0.58333333333333304</v>
      </c>
      <c r="N7" s="3">
        <v>0.1875</v>
      </c>
      <c r="P7" s="18" t="s">
        <v>38</v>
      </c>
      <c r="Q7" s="18"/>
      <c r="R7" s="18"/>
      <c r="S7" s="18"/>
      <c r="T7" s="18"/>
    </row>
    <row r="8" spans="2:21" ht="15.75" thickBot="1" x14ac:dyDescent="0.3">
      <c r="B8" s="24"/>
      <c r="C8" s="29"/>
      <c r="D8" s="24"/>
      <c r="E8" s="63"/>
      <c r="F8" s="15"/>
      <c r="G8" s="23"/>
      <c r="H8" s="26"/>
      <c r="I8" s="26"/>
      <c r="K8" s="58" t="s">
        <v>29</v>
      </c>
      <c r="L8" s="8">
        <v>0.41666666666666669</v>
      </c>
      <c r="M8" s="11">
        <f>+L8+N8</f>
        <v>0.60416666666666674</v>
      </c>
      <c r="N8" s="3">
        <v>0.1875</v>
      </c>
      <c r="P8" s="18" t="s">
        <v>30</v>
      </c>
      <c r="Q8" s="18"/>
      <c r="R8" s="18"/>
      <c r="S8" s="18"/>
      <c r="T8" s="18"/>
    </row>
    <row r="9" spans="2:21" ht="15.75" thickBot="1" x14ac:dyDescent="0.3">
      <c r="B9" s="35"/>
      <c r="C9" s="48"/>
      <c r="D9" s="37"/>
      <c r="E9" s="61" t="s">
        <v>24</v>
      </c>
      <c r="F9" s="49">
        <f>D10+10</f>
        <v>11654</v>
      </c>
      <c r="G9" s="49">
        <f>F9+5</f>
        <v>11659</v>
      </c>
      <c r="H9" s="49">
        <f t="shared" ref="H9:I9" si="2">G9+5</f>
        <v>11664</v>
      </c>
      <c r="I9" s="50">
        <f t="shared" si="2"/>
        <v>11669</v>
      </c>
      <c r="L9" s="3"/>
      <c r="N9" s="3"/>
      <c r="P9" s="18" t="s">
        <v>39</v>
      </c>
    </row>
    <row r="10" spans="2:21" ht="45.75" thickBot="1" x14ac:dyDescent="0.3">
      <c r="B10" s="40" t="s">
        <v>9</v>
      </c>
      <c r="C10" s="47" t="s">
        <v>7</v>
      </c>
      <c r="D10" s="55">
        <f>+D2-2</f>
        <v>11644</v>
      </c>
      <c r="E10" s="22"/>
      <c r="F10" s="15"/>
      <c r="G10" s="23"/>
      <c r="H10" s="23"/>
      <c r="I10" s="41"/>
      <c r="L10" s="9" t="s">
        <v>1</v>
      </c>
      <c r="M10" s="6"/>
      <c r="N10" s="3"/>
      <c r="P10" s="18"/>
    </row>
    <row r="11" spans="2:21" ht="15.75" thickBot="1" x14ac:dyDescent="0.3">
      <c r="B11" s="42"/>
      <c r="C11" s="43"/>
      <c r="D11" s="51"/>
      <c r="E11" s="62" t="s">
        <v>23</v>
      </c>
      <c r="F11" s="52">
        <f>D10-10</f>
        <v>11634</v>
      </c>
      <c r="G11" s="52">
        <f>F11-5</f>
        <v>11629</v>
      </c>
      <c r="H11" s="52">
        <f t="shared" ref="H11:I11" si="3">G11-5</f>
        <v>11624</v>
      </c>
      <c r="I11" s="53">
        <f t="shared" si="3"/>
        <v>11619</v>
      </c>
      <c r="K11" s="58" t="s">
        <v>19</v>
      </c>
      <c r="L11" s="5">
        <v>0.60416666666666663</v>
      </c>
      <c r="M11" s="12">
        <f>+L11+N11</f>
        <v>0.79166666666666663</v>
      </c>
      <c r="N11" s="3">
        <v>0.1875</v>
      </c>
      <c r="P11" s="18"/>
    </row>
    <row r="12" spans="2:21" x14ac:dyDescent="0.25">
      <c r="K12" s="58" t="s">
        <v>20</v>
      </c>
      <c r="L12" s="7">
        <v>0.625</v>
      </c>
      <c r="M12" s="10">
        <f>+L12+N12</f>
        <v>0.8125</v>
      </c>
      <c r="N12" s="3">
        <v>0.1875</v>
      </c>
      <c r="P12" s="18"/>
    </row>
    <row r="13" spans="2:21" x14ac:dyDescent="0.25">
      <c r="K13" s="58" t="s">
        <v>21</v>
      </c>
      <c r="L13" s="7">
        <v>0.64583333333333304</v>
      </c>
      <c r="M13" s="57">
        <f>+L13+N13</f>
        <v>0.83333333333333304</v>
      </c>
      <c r="N13" s="3">
        <v>0.1875</v>
      </c>
      <c r="P13" s="18"/>
      <c r="T13" s="18"/>
      <c r="U13" s="18"/>
    </row>
    <row r="14" spans="2:21" x14ac:dyDescent="0.25">
      <c r="K14" s="64" t="s">
        <v>22</v>
      </c>
      <c r="L14" s="65">
        <v>0.66666666666666696</v>
      </c>
      <c r="M14" s="13">
        <f>+L14+N14</f>
        <v>0.85416666666666696</v>
      </c>
      <c r="N14" s="3">
        <v>0.1875</v>
      </c>
      <c r="P14" s="18"/>
      <c r="T14" s="18"/>
      <c r="U14" s="18"/>
    </row>
    <row r="15" spans="2:21" ht="15.75" thickBot="1" x14ac:dyDescent="0.3">
      <c r="K15" s="58" t="s">
        <v>29</v>
      </c>
      <c r="L15" s="8">
        <v>0.6875</v>
      </c>
      <c r="M15" s="11">
        <f>+L15+N15</f>
        <v>0.875</v>
      </c>
      <c r="N15" s="3">
        <v>0.1875</v>
      </c>
      <c r="P15" s="18"/>
      <c r="T15" s="18"/>
      <c r="U15" s="18"/>
    </row>
    <row r="16" spans="2:21" x14ac:dyDescent="0.25">
      <c r="T16" s="18"/>
      <c r="U16" s="18"/>
    </row>
    <row r="17" spans="13:21" x14ac:dyDescent="0.25">
      <c r="M17" s="66"/>
      <c r="T17" s="18"/>
      <c r="U17" s="18"/>
    </row>
    <row r="18" spans="13:21" x14ac:dyDescent="0.25">
      <c r="T18" s="18"/>
      <c r="U18" s="18"/>
    </row>
    <row r="19" spans="13:21" x14ac:dyDescent="0.25">
      <c r="T19" s="18"/>
      <c r="U19" s="18"/>
    </row>
    <row r="20" spans="13:21" x14ac:dyDescent="0.25">
      <c r="T20" s="18"/>
      <c r="U20" s="18"/>
    </row>
    <row r="21" spans="13:21" x14ac:dyDescent="0.25">
      <c r="T21" s="18"/>
      <c r="U21" s="18"/>
    </row>
    <row r="22" spans="13:21" x14ac:dyDescent="0.25">
      <c r="T22" s="18"/>
      <c r="U22" s="18"/>
    </row>
    <row r="23" spans="13:21" x14ac:dyDescent="0.25">
      <c r="T23" s="18"/>
      <c r="U23" s="18"/>
    </row>
    <row r="24" spans="13:21" x14ac:dyDescent="0.25">
      <c r="T24" s="18"/>
      <c r="U24" s="18"/>
    </row>
    <row r="25" spans="13:21" x14ac:dyDescent="0.25">
      <c r="T25" s="18"/>
      <c r="U25" s="18"/>
    </row>
    <row r="26" spans="13:21" x14ac:dyDescent="0.25">
      <c r="T26" s="18"/>
      <c r="U26" s="18"/>
    </row>
    <row r="27" spans="13:21" x14ac:dyDescent="0.25">
      <c r="P27" s="18"/>
      <c r="Q27" s="18"/>
      <c r="R27" s="18"/>
      <c r="S27" s="18"/>
      <c r="T27" s="18"/>
      <c r="U27" s="18"/>
    </row>
    <row r="28" spans="13:21" x14ac:dyDescent="0.25">
      <c r="P28" s="18"/>
      <c r="Q28" s="18"/>
      <c r="R28" s="18"/>
      <c r="S28" s="18"/>
      <c r="T28" s="18"/>
      <c r="U28" s="18"/>
    </row>
    <row r="29" spans="13:21" x14ac:dyDescent="0.25">
      <c r="P29" s="18"/>
      <c r="Q29" s="18"/>
      <c r="R29" s="18"/>
      <c r="S29" s="18"/>
      <c r="T29" s="18"/>
      <c r="U29" s="18"/>
    </row>
    <row r="30" spans="13:21" x14ac:dyDescent="0.25">
      <c r="P30" s="18"/>
      <c r="Q30" s="18"/>
      <c r="R30" s="18"/>
      <c r="S30" s="18"/>
      <c r="T30" s="18"/>
      <c r="U30" s="18"/>
    </row>
    <row r="31" spans="13:21" x14ac:dyDescent="0.25">
      <c r="P31" s="18"/>
      <c r="Q31" s="18"/>
      <c r="R31" s="18"/>
      <c r="S31" s="18"/>
      <c r="T31" s="18"/>
      <c r="U31" s="18"/>
    </row>
    <row r="32" spans="13:21" x14ac:dyDescent="0.25">
      <c r="P32" s="18"/>
    </row>
    <row r="33" spans="16:16" x14ac:dyDescent="0.25">
      <c r="P33" s="18"/>
    </row>
    <row r="34" spans="16:16" x14ac:dyDescent="0.25">
      <c r="P34" s="18"/>
    </row>
    <row r="35" spans="16:16" x14ac:dyDescent="0.25">
      <c r="P35" s="18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E22" sqref="E22"/>
    </sheetView>
  </sheetViews>
  <sheetFormatPr defaultRowHeight="15" x14ac:dyDescent="0.25"/>
  <cols>
    <col min="1" max="1" width="54.140625" bestFit="1" customWidth="1"/>
    <col min="2" max="2" width="30.28515625" style="18" bestFit="1" customWidth="1"/>
    <col min="3" max="3" width="17.28515625" style="18" customWidth="1"/>
    <col min="4" max="4" width="9.140625" style="18"/>
    <col min="5" max="5" width="16.7109375" bestFit="1" customWidth="1"/>
  </cols>
  <sheetData>
    <row r="1" spans="1:4" ht="27" thickBot="1" x14ac:dyDescent="0.3">
      <c r="A1" s="85" t="s">
        <v>26</v>
      </c>
      <c r="C1"/>
      <c r="D1"/>
    </row>
    <row r="2" spans="1:4" ht="45.75" thickBot="1" x14ac:dyDescent="0.3">
      <c r="A2" s="67" t="s">
        <v>27</v>
      </c>
      <c r="B2" s="68" t="s">
        <v>65</v>
      </c>
      <c r="C2"/>
      <c r="D2"/>
    </row>
    <row r="3" spans="1:4" x14ac:dyDescent="0.25">
      <c r="A3" s="59"/>
      <c r="B3" s="58"/>
      <c r="C3"/>
      <c r="D3"/>
    </row>
    <row r="4" spans="1:4" x14ac:dyDescent="0.25">
      <c r="A4" s="81" t="s">
        <v>40</v>
      </c>
      <c r="B4" s="82">
        <v>10000</v>
      </c>
      <c r="C4"/>
      <c r="D4"/>
    </row>
    <row r="5" spans="1:4" x14ac:dyDescent="0.25">
      <c r="A5" s="71" t="s">
        <v>33</v>
      </c>
      <c r="B5" s="83" t="s">
        <v>34</v>
      </c>
      <c r="C5"/>
      <c r="D5"/>
    </row>
    <row r="6" spans="1:4" x14ac:dyDescent="0.25">
      <c r="A6" s="84" t="s">
        <v>41</v>
      </c>
      <c r="B6" s="83">
        <v>0.04</v>
      </c>
      <c r="C6"/>
      <c r="D6"/>
    </row>
    <row r="7" spans="1:4" x14ac:dyDescent="0.25">
      <c r="A7" s="71" t="s">
        <v>28</v>
      </c>
      <c r="B7" s="83">
        <v>4</v>
      </c>
      <c r="C7"/>
      <c r="D7"/>
    </row>
    <row r="8" spans="1:4" x14ac:dyDescent="0.25">
      <c r="A8" s="71" t="s">
        <v>42</v>
      </c>
      <c r="B8" s="83">
        <v>10</v>
      </c>
      <c r="C8"/>
      <c r="D8"/>
    </row>
    <row r="9" spans="1:4" x14ac:dyDescent="0.25">
      <c r="A9" s="71" t="s">
        <v>43</v>
      </c>
      <c r="B9" s="83">
        <v>5</v>
      </c>
      <c r="C9"/>
      <c r="D9"/>
    </row>
    <row r="10" spans="1:4" x14ac:dyDescent="0.25">
      <c r="A10" s="71" t="s">
        <v>44</v>
      </c>
      <c r="B10" s="83">
        <v>20</v>
      </c>
      <c r="C10"/>
      <c r="D10"/>
    </row>
    <row r="11" spans="1:4" x14ac:dyDescent="0.25">
      <c r="A11" s="71" t="s">
        <v>45</v>
      </c>
      <c r="B11" s="83">
        <v>10</v>
      </c>
      <c r="C11"/>
      <c r="D11"/>
    </row>
    <row r="12" spans="1:4" x14ac:dyDescent="0.25">
      <c r="A12" s="71" t="s">
        <v>31</v>
      </c>
      <c r="B12" s="75">
        <v>42761.875</v>
      </c>
      <c r="C12"/>
      <c r="D12"/>
    </row>
    <row r="13" spans="1:4" x14ac:dyDescent="0.25">
      <c r="A13" s="71" t="s">
        <v>32</v>
      </c>
      <c r="B13" s="75">
        <v>42761.895833333336</v>
      </c>
      <c r="C13"/>
      <c r="D13"/>
    </row>
    <row r="14" spans="1:4" x14ac:dyDescent="0.25">
      <c r="A14" s="71" t="s">
        <v>35</v>
      </c>
      <c r="B14" s="83" t="b">
        <v>1</v>
      </c>
      <c r="C14"/>
      <c r="D14"/>
    </row>
    <row r="15" spans="1:4" x14ac:dyDescent="0.25">
      <c r="A15" s="71" t="s">
        <v>58</v>
      </c>
      <c r="B15" s="83">
        <v>10</v>
      </c>
      <c r="C15"/>
      <c r="D15"/>
    </row>
    <row r="16" spans="1:4" x14ac:dyDescent="0.25">
      <c r="A16" s="71" t="s">
        <v>57</v>
      </c>
      <c r="B16" s="83">
        <v>5</v>
      </c>
      <c r="C16"/>
      <c r="D16"/>
    </row>
    <row r="17" spans="1:5" x14ac:dyDescent="0.25">
      <c r="A17" s="60"/>
      <c r="B17" s="63"/>
      <c r="C17"/>
      <c r="D17"/>
    </row>
    <row r="18" spans="1:5" ht="15.75" thickBot="1" x14ac:dyDescent="0.3">
      <c r="E18" s="58"/>
    </row>
    <row r="19" spans="1:5" ht="15.75" thickBot="1" x14ac:dyDescent="0.3">
      <c r="A19" s="67" t="s">
        <v>46</v>
      </c>
      <c r="B19" s="79"/>
      <c r="C19" s="71"/>
      <c r="D19" s="60"/>
      <c r="E19" s="63"/>
    </row>
    <row r="20" spans="1:5" x14ac:dyDescent="0.25">
      <c r="A20" s="80" t="s">
        <v>51</v>
      </c>
      <c r="B20" s="71"/>
      <c r="C20" s="71"/>
      <c r="D20" s="60"/>
      <c r="E20" s="63"/>
    </row>
    <row r="21" spans="1:5" x14ac:dyDescent="0.25">
      <c r="A21" s="70" t="s">
        <v>37</v>
      </c>
      <c r="B21" s="71"/>
      <c r="C21" s="71"/>
      <c r="D21" s="60"/>
      <c r="E21" s="63"/>
    </row>
    <row r="22" spans="1:5" x14ac:dyDescent="0.25">
      <c r="A22" s="70" t="s">
        <v>52</v>
      </c>
      <c r="B22" s="71"/>
      <c r="C22" s="71"/>
      <c r="D22" s="60"/>
      <c r="E22" s="63"/>
    </row>
    <row r="23" spans="1:5" x14ac:dyDescent="0.25">
      <c r="A23" s="70" t="s">
        <v>36</v>
      </c>
      <c r="B23" s="71"/>
      <c r="C23" s="71"/>
      <c r="D23" s="60"/>
      <c r="E23" s="63"/>
    </row>
    <row r="24" spans="1:5" x14ac:dyDescent="0.25">
      <c r="A24" s="72" t="s">
        <v>53</v>
      </c>
      <c r="B24" s="73" t="s">
        <v>49</v>
      </c>
      <c r="C24" s="74" t="s">
        <v>61</v>
      </c>
      <c r="D24" s="69"/>
      <c r="E24" s="63"/>
    </row>
    <row r="25" spans="1:5" x14ac:dyDescent="0.25">
      <c r="A25" s="72" t="s">
        <v>54</v>
      </c>
      <c r="B25" s="73" t="s">
        <v>50</v>
      </c>
      <c r="C25" s="74" t="s">
        <v>62</v>
      </c>
      <c r="D25" s="69"/>
      <c r="E25" s="63"/>
    </row>
    <row r="26" spans="1:5" x14ac:dyDescent="0.25">
      <c r="A26" s="72" t="s">
        <v>55</v>
      </c>
      <c r="B26" s="73" t="s">
        <v>47</v>
      </c>
      <c r="C26" s="74" t="s">
        <v>63</v>
      </c>
      <c r="D26" s="69"/>
      <c r="E26" s="63"/>
    </row>
    <row r="27" spans="1:5" x14ac:dyDescent="0.25">
      <c r="A27" s="72" t="s">
        <v>56</v>
      </c>
      <c r="B27" s="73" t="s">
        <v>48</v>
      </c>
      <c r="C27" s="74" t="s">
        <v>64</v>
      </c>
      <c r="D27" s="69"/>
      <c r="E27" s="63"/>
    </row>
    <row r="28" spans="1:5" ht="30" x14ac:dyDescent="0.25">
      <c r="A28" s="75">
        <v>42761.875</v>
      </c>
      <c r="B28" s="76" t="s">
        <v>66</v>
      </c>
      <c r="C28" s="71"/>
      <c r="D28" s="60"/>
      <c r="E28" s="63"/>
    </row>
    <row r="29" spans="1:5" ht="30" x14ac:dyDescent="0.25">
      <c r="A29" s="75">
        <v>42761.895833333336</v>
      </c>
      <c r="B29" s="76" t="s">
        <v>67</v>
      </c>
      <c r="C29" s="71"/>
      <c r="D29" s="60"/>
      <c r="E29" s="63"/>
    </row>
    <row r="30" spans="1:5" x14ac:dyDescent="0.25">
      <c r="A30" s="77" t="s">
        <v>59</v>
      </c>
      <c r="B30" s="76"/>
      <c r="C30" s="71"/>
      <c r="D30" s="60"/>
      <c r="E30" s="63"/>
    </row>
    <row r="31" spans="1:5" x14ac:dyDescent="0.25">
      <c r="A31" s="78" t="s">
        <v>60</v>
      </c>
      <c r="B31" s="71"/>
      <c r="C31" s="71"/>
      <c r="D31" s="60"/>
      <c r="E31" s="63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Tanteos</vt:lpstr>
      <vt:lpstr>Definicion Sistema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Coriasso Hidalgo</dc:creator>
  <cp:lastModifiedBy>Raul Coriasso Hidalgo</cp:lastModifiedBy>
  <dcterms:created xsi:type="dcterms:W3CDTF">2017-01-23T10:21:04Z</dcterms:created>
  <dcterms:modified xsi:type="dcterms:W3CDTF">2017-05-01T06:51:12Z</dcterms:modified>
</cp:coreProperties>
</file>